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Infraestrutura\Projetos Básicos 2023\TRs de CLIMATIZAÇÃO\Manutenção de Climatização GÉLIO\"/>
    </mc:Choice>
  </mc:AlternateContent>
  <bookViews>
    <workbookView xWindow="0" yWindow="0" windowWidth="28800" windowHeight="12435" tabRatio="803"/>
  </bookViews>
  <sheets>
    <sheet name="GÉLI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6" i="3"/>
  <c r="E3" i="3"/>
  <c r="B9" i="3"/>
  <c r="D36" i="3" l="1"/>
  <c r="E36" i="3"/>
  <c r="F36" i="3"/>
  <c r="F38" i="3" s="1"/>
  <c r="C36" i="3"/>
  <c r="C38" i="3" s="1"/>
  <c r="D38" i="3" l="1"/>
  <c r="E38" i="3"/>
  <c r="F39" i="3" l="1"/>
  <c r="E8" i="3" l="1"/>
  <c r="D16" i="3" l="1"/>
  <c r="D17" i="3"/>
  <c r="D18" i="3"/>
  <c r="D15" i="3"/>
  <c r="D19" i="3" l="1"/>
  <c r="E5" i="3" l="1"/>
  <c r="E9" i="3" s="1"/>
</calcChain>
</file>

<file path=xl/sharedStrings.xml><?xml version="1.0" encoding="utf-8"?>
<sst xmlns="http://schemas.openxmlformats.org/spreadsheetml/2006/main" count="39" uniqueCount="38">
  <si>
    <t>UNIDADE</t>
  </si>
  <si>
    <t>Contagem de SETOR</t>
  </si>
  <si>
    <t>SPLIT</t>
  </si>
  <si>
    <t>Total Geral</t>
  </si>
  <si>
    <t>Aparelhos</t>
  </si>
  <si>
    <t>POTÊNCIA (BUTs)</t>
  </si>
  <si>
    <t>QUANTIDADE</t>
  </si>
  <si>
    <t>VALOR UNI. MAN. PREVENTIVA</t>
  </si>
  <si>
    <t>VALOR TOTAL</t>
  </si>
  <si>
    <t>TOTAL</t>
  </si>
  <si>
    <t>SERVIÇO</t>
  </si>
  <si>
    <t>POTÊNCIA (BTUs)</t>
  </si>
  <si>
    <t>Troca de Compressor</t>
  </si>
  <si>
    <t>Troca de Placa Eletrônica de Comando</t>
  </si>
  <si>
    <t>Troca de Válvula de Expansão</t>
  </si>
  <si>
    <t>Troca de Capacitor / Contatora / Relé de proteção</t>
  </si>
  <si>
    <t>Reparo de vazamento na linha e recarga gás refrigerante / Troca válvula de serviço</t>
  </si>
  <si>
    <t>Troca de Termostato</t>
  </si>
  <si>
    <t>Instalação de novo dreno</t>
  </si>
  <si>
    <t>Troca de Pressostato de alta e baixa</t>
  </si>
  <si>
    <t>Troca de Motor Ventilador da Condensadora / Evaporadora</t>
  </si>
  <si>
    <t>Troca de Hélice / Turbina</t>
  </si>
  <si>
    <t>TOTAL PREV. C/ BDI MENSAL</t>
  </si>
  <si>
    <t>PROJEÇÃO ANUAL DE OCORRÊNCIA</t>
  </si>
  <si>
    <t>CUSTO PROJEÇÃO ANUAL  TOTAL  / TIPO DE APARELHO</t>
  </si>
  <si>
    <t>QUANT. DE APARELHOS</t>
  </si>
  <si>
    <t>TOTAL POR TIPO DE APARELHO</t>
  </si>
  <si>
    <t>TOTAL CORRETIVA SPLIT</t>
  </si>
  <si>
    <t>TOTAL DA CORRETIVA C/ BDI</t>
  </si>
  <si>
    <t>TOTAL PREVENTIVA MENSAL</t>
  </si>
  <si>
    <t>TOTAL CORRETIVA MESAL</t>
  </si>
  <si>
    <t>TOTAL CONTRATO MENSAL</t>
  </si>
  <si>
    <t>Instalação de aparelho</t>
  </si>
  <si>
    <t>BDI (       )</t>
  </si>
  <si>
    <t>GÉLIO</t>
  </si>
  <si>
    <t>TABELA PREVENTIVA GÉLIO - TIPO SPLIT</t>
  </si>
  <si>
    <t>TABELA CORRETIVA GÉLIO - TIPO SPLIT</t>
  </si>
  <si>
    <t>TOTAL CONTRATO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</si>
</sst>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3" fontId="0" fillId="0" borderId="8" xfId="0" applyNumberFormat="1" applyBorder="1" applyAlignment="1">
      <alignment horizontal="left" indent="1"/>
    </xf>
    <xf numFmtId="0" fontId="0" fillId="0" borderId="9" xfId="0" applyNumberFormat="1" applyBorder="1"/>
    <xf numFmtId="0" fontId="2" fillId="3" borderId="12" xfId="0" applyFont="1" applyFill="1" applyBorder="1" applyAlignment="1">
      <alignment horizontal="right"/>
    </xf>
    <xf numFmtId="0" fontId="0" fillId="3" borderId="13" xfId="0" applyNumberFormat="1" applyFill="1" applyBorder="1"/>
    <xf numFmtId="0" fontId="2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3" fontId="0" fillId="0" borderId="16" xfId="0" applyNumberFormat="1" applyBorder="1" applyAlignment="1">
      <alignment horizontal="left" indent="1"/>
    </xf>
    <xf numFmtId="0" fontId="0" fillId="0" borderId="17" xfId="0" applyNumberFormat="1" applyBorder="1"/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44" fontId="6" fillId="0" borderId="4" xfId="1" applyFont="1" applyBorder="1" applyAlignment="1">
      <alignment horizontal="center" vertical="center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/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6" fillId="0" borderId="0" xfId="0" applyFont="1"/>
    <xf numFmtId="0" fontId="6" fillId="0" borderId="4" xfId="0" applyFont="1" applyBorder="1" applyAlignment="1">
      <alignment horizontal="center" vertical="center"/>
    </xf>
    <xf numFmtId="44" fontId="6" fillId="0" borderId="4" xfId="2" applyFont="1" applyBorder="1" applyAlignment="1">
      <alignment horizontal="center" vertical="center"/>
    </xf>
    <xf numFmtId="44" fontId="6" fillId="0" borderId="9" xfId="2" applyFont="1" applyBorder="1" applyAlignment="1">
      <alignment horizontal="center" vertical="center"/>
    </xf>
    <xf numFmtId="44" fontId="6" fillId="0" borderId="6" xfId="2" applyFont="1" applyBorder="1" applyAlignment="1">
      <alignment horizontal="center" vertical="center"/>
    </xf>
    <xf numFmtId="44" fontId="6" fillId="0" borderId="8" xfId="2" applyFont="1" applyBorder="1" applyAlignment="1">
      <alignment horizontal="center" vertical="center"/>
    </xf>
    <xf numFmtId="44" fontId="6" fillId="0" borderId="26" xfId="2" applyFont="1" applyBorder="1" applyAlignment="1">
      <alignment horizontal="center" vertical="center"/>
    </xf>
    <xf numFmtId="44" fontId="6" fillId="0" borderId="7" xfId="2" applyFont="1" applyBorder="1" applyAlignment="1">
      <alignment horizontal="center" vertical="center"/>
    </xf>
    <xf numFmtId="44" fontId="6" fillId="0" borderId="5" xfId="2" applyFont="1" applyBorder="1" applyAlignment="1">
      <alignment horizontal="center" vertical="center"/>
    </xf>
    <xf numFmtId="44" fontId="6" fillId="0" borderId="24" xfId="2" applyFont="1" applyBorder="1" applyAlignment="1">
      <alignment horizontal="center" vertical="center"/>
    </xf>
    <xf numFmtId="44" fontId="6" fillId="0" borderId="31" xfId="2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44" fontId="6" fillId="0" borderId="23" xfId="0" applyNumberFormat="1" applyFont="1" applyBorder="1" applyAlignment="1">
      <alignment horizontal="center" vertical="center"/>
    </xf>
    <xf numFmtId="44" fontId="6" fillId="0" borderId="11" xfId="0" applyNumberFormat="1" applyFont="1" applyBorder="1" applyAlignment="1">
      <alignment horizontal="center" vertical="center"/>
    </xf>
    <xf numFmtId="44" fontId="6" fillId="0" borderId="21" xfId="2" applyFont="1" applyBorder="1" applyAlignment="1">
      <alignment horizontal="center" vertical="center"/>
    </xf>
    <xf numFmtId="44" fontId="0" fillId="0" borderId="0" xfId="0" applyNumberFormat="1"/>
    <xf numFmtId="0" fontId="7" fillId="2" borderId="3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4" fontId="0" fillId="0" borderId="39" xfId="0" applyNumberFormat="1" applyBorder="1"/>
    <xf numFmtId="44" fontId="0" fillId="0" borderId="15" xfId="0" applyNumberFormat="1" applyBorder="1"/>
    <xf numFmtId="44" fontId="2" fillId="0" borderId="40" xfId="0" applyNumberFormat="1" applyFont="1" applyBorder="1"/>
    <xf numFmtId="44" fontId="2" fillId="0" borderId="41" xfId="0" applyNumberFormat="1" applyFont="1" applyBorder="1"/>
    <xf numFmtId="44" fontId="2" fillId="4" borderId="39" xfId="0" applyNumberFormat="1" applyFont="1" applyFill="1" applyBorder="1"/>
    <xf numFmtId="44" fontId="2" fillId="4" borderId="40" xfId="0" applyNumberFormat="1" applyFont="1" applyFill="1" applyBorder="1"/>
    <xf numFmtId="0" fontId="0" fillId="3" borderId="27" xfId="0" applyFill="1" applyBorder="1"/>
    <xf numFmtId="0" fontId="0" fillId="3" borderId="28" xfId="0" applyFill="1" applyBorder="1"/>
    <xf numFmtId="0" fontId="2" fillId="3" borderId="29" xfId="0" applyFont="1" applyFill="1" applyBorder="1"/>
    <xf numFmtId="0" fontId="2" fillId="3" borderId="37" xfId="0" applyFont="1" applyFill="1" applyBorder="1"/>
    <xf numFmtId="0" fontId="2" fillId="4" borderId="27" xfId="0" applyFont="1" applyFill="1" applyBorder="1" applyAlignment="1">
      <alignment horizontal="right"/>
    </xf>
    <xf numFmtId="0" fontId="2" fillId="4" borderId="29" xfId="0" applyFont="1" applyFill="1" applyBorder="1" applyAlignment="1">
      <alignment horizontal="right"/>
    </xf>
  </cellXfs>
  <cellStyles count="3">
    <cellStyle name="Moeda" xfId="2" builtinId="4"/>
    <cellStyle name="Mo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7"/>
  <sheetViews>
    <sheetView tabSelected="1" workbookViewId="0">
      <selection activeCell="H29" sqref="H29"/>
    </sheetView>
  </sheetViews>
  <sheetFormatPr defaultRowHeight="15" x14ac:dyDescent="0.25"/>
  <cols>
    <col min="1" max="1" width="23.5703125" style="11" bestFit="1" customWidth="1"/>
    <col min="2" max="2" width="25" style="11" bestFit="1" customWidth="1"/>
    <col min="3" max="3" width="13.5703125" style="11" bestFit="1" customWidth="1"/>
    <col min="4" max="4" width="26.42578125" style="11" bestFit="1" customWidth="1"/>
    <col min="5" max="5" width="14.28515625" style="11" bestFit="1" customWidth="1"/>
    <col min="6" max="6" width="18.28515625" style="11" customWidth="1"/>
    <col min="7" max="7" width="18" style="11" customWidth="1"/>
    <col min="8" max="8" width="19" style="11" customWidth="1"/>
    <col min="9" max="9" width="15.42578125" style="11" customWidth="1"/>
    <col min="10" max="16384" width="9.140625" style="11"/>
  </cols>
  <sheetData>
    <row r="1" spans="1:9" x14ac:dyDescent="0.25">
      <c r="A1" s="5" t="s">
        <v>0</v>
      </c>
      <c r="B1" s="6" t="s">
        <v>34</v>
      </c>
    </row>
    <row r="2" spans="1:9" ht="15.75" thickBot="1" x14ac:dyDescent="0.3">
      <c r="A2" s="50"/>
      <c r="B2" s="51"/>
    </row>
    <row r="3" spans="1:9" ht="15.75" thickBot="1" x14ac:dyDescent="0.3">
      <c r="A3" s="7" t="s">
        <v>4</v>
      </c>
      <c r="B3" s="8" t="s">
        <v>1</v>
      </c>
      <c r="D3" s="73" t="s">
        <v>29</v>
      </c>
      <c r="E3" s="67">
        <f>D19</f>
        <v>0</v>
      </c>
    </row>
    <row r="4" spans="1:9" ht="15.75" thickBot="1" x14ac:dyDescent="0.3">
      <c r="A4" s="52" t="s">
        <v>2</v>
      </c>
      <c r="B4" s="53"/>
      <c r="D4" s="74" t="s">
        <v>33</v>
      </c>
      <c r="E4" s="68"/>
    </row>
    <row r="5" spans="1:9" ht="15.75" thickBot="1" x14ac:dyDescent="0.3">
      <c r="A5" s="9">
        <v>9000</v>
      </c>
      <c r="B5" s="10">
        <v>12</v>
      </c>
      <c r="D5" s="75" t="s">
        <v>22</v>
      </c>
      <c r="E5" s="69">
        <f>E4+E3</f>
        <v>0</v>
      </c>
    </row>
    <row r="6" spans="1:9" x14ac:dyDescent="0.25">
      <c r="A6" s="1">
        <v>12000</v>
      </c>
      <c r="B6" s="2">
        <v>18</v>
      </c>
      <c r="D6" s="73" t="s">
        <v>30</v>
      </c>
      <c r="E6" s="67">
        <f>F39</f>
        <v>0</v>
      </c>
    </row>
    <row r="7" spans="1:9" x14ac:dyDescent="0.25">
      <c r="A7" s="1">
        <v>18000</v>
      </c>
      <c r="B7" s="2">
        <v>4</v>
      </c>
      <c r="D7" s="74" t="s">
        <v>33</v>
      </c>
      <c r="E7" s="68"/>
    </row>
    <row r="8" spans="1:9" ht="15.75" thickBot="1" x14ac:dyDescent="0.3">
      <c r="A8" s="1">
        <v>30000</v>
      </c>
      <c r="B8" s="2">
        <v>3</v>
      </c>
      <c r="D8" s="76" t="s">
        <v>28</v>
      </c>
      <c r="E8" s="70">
        <f>E7+E6</f>
        <v>0</v>
      </c>
    </row>
    <row r="9" spans="1:9" ht="15.75" thickBot="1" x14ac:dyDescent="0.3">
      <c r="A9" s="3" t="s">
        <v>3</v>
      </c>
      <c r="B9" s="4">
        <f>SUM(B5:B8)</f>
        <v>37</v>
      </c>
      <c r="D9" s="77" t="s">
        <v>31</v>
      </c>
      <c r="E9" s="71">
        <f>E8+E5</f>
        <v>0</v>
      </c>
    </row>
    <row r="10" spans="1:9" ht="15.75" thickBot="1" x14ac:dyDescent="0.3">
      <c r="C10" s="23"/>
      <c r="D10" s="78" t="s">
        <v>37</v>
      </c>
      <c r="E10" s="72">
        <f>E9*12</f>
        <v>0</v>
      </c>
      <c r="F10" s="23"/>
      <c r="G10" s="23"/>
      <c r="H10" s="23"/>
      <c r="I10" s="23"/>
    </row>
    <row r="11" spans="1:9" x14ac:dyDescent="0.25">
      <c r="A11" s="23"/>
      <c r="B11" s="23"/>
    </row>
    <row r="13" spans="1:9" ht="15.75" x14ac:dyDescent="0.25">
      <c r="A13" s="64" t="s">
        <v>35</v>
      </c>
      <c r="B13" s="65"/>
      <c r="C13" s="65"/>
      <c r="D13" s="66"/>
    </row>
    <row r="14" spans="1:9" ht="63" x14ac:dyDescent="0.25">
      <c r="A14" s="12" t="s">
        <v>5</v>
      </c>
      <c r="B14" s="12" t="s">
        <v>6</v>
      </c>
      <c r="C14" s="12" t="s">
        <v>7</v>
      </c>
      <c r="D14" s="12" t="s">
        <v>8</v>
      </c>
    </row>
    <row r="15" spans="1:9" x14ac:dyDescent="0.25">
      <c r="A15" s="16">
        <v>9000</v>
      </c>
      <c r="B15" s="15">
        <v>12</v>
      </c>
      <c r="C15" s="13"/>
      <c r="D15" s="13">
        <f>B15*C15</f>
        <v>0</v>
      </c>
    </row>
    <row r="16" spans="1:9" x14ac:dyDescent="0.25">
      <c r="A16" s="16">
        <v>12000</v>
      </c>
      <c r="B16" s="15">
        <v>18</v>
      </c>
      <c r="C16" s="13"/>
      <c r="D16" s="13">
        <f>B16*C16</f>
        <v>0</v>
      </c>
    </row>
    <row r="17" spans="1:6" x14ac:dyDescent="0.25">
      <c r="A17" s="16">
        <v>18000</v>
      </c>
      <c r="B17" s="15">
        <v>4</v>
      </c>
      <c r="C17" s="13"/>
      <c r="D17" s="13">
        <f>B17*C17</f>
        <v>0</v>
      </c>
    </row>
    <row r="18" spans="1:6" x14ac:dyDescent="0.25">
      <c r="A18" s="16">
        <v>30000</v>
      </c>
      <c r="B18" s="15">
        <v>3</v>
      </c>
      <c r="C18" s="13"/>
      <c r="D18" s="13">
        <f>B18*C18</f>
        <v>0</v>
      </c>
    </row>
    <row r="19" spans="1:6" x14ac:dyDescent="0.25">
      <c r="A19" s="14"/>
      <c r="B19" s="14"/>
      <c r="C19" s="17" t="s">
        <v>9</v>
      </c>
      <c r="D19" s="13">
        <f>SUM(D15:D18)</f>
        <v>0</v>
      </c>
    </row>
    <row r="20" spans="1:6" s="23" customFormat="1" x14ac:dyDescent="0.25">
      <c r="A20" s="26"/>
      <c r="B20" s="26"/>
      <c r="C20" s="22"/>
      <c r="D20" s="21"/>
    </row>
    <row r="21" spans="1:6" ht="15.75" thickBot="1" x14ac:dyDescent="0.3">
      <c r="A21" s="23"/>
      <c r="B21" s="23"/>
      <c r="C21" s="23"/>
      <c r="D21" s="23"/>
      <c r="E21" s="23"/>
      <c r="F21" s="23"/>
    </row>
    <row r="22" spans="1:6" ht="16.5" customHeight="1" thickBot="1" x14ac:dyDescent="0.3">
      <c r="A22" s="61" t="s">
        <v>36</v>
      </c>
      <c r="B22" s="62"/>
      <c r="C22" s="62"/>
      <c r="D22" s="62"/>
      <c r="E22" s="62"/>
      <c r="F22" s="63"/>
    </row>
    <row r="23" spans="1:6" ht="16.5" thickBot="1" x14ac:dyDescent="0.3">
      <c r="A23" s="57" t="s">
        <v>10</v>
      </c>
      <c r="B23" s="59" t="s">
        <v>23</v>
      </c>
      <c r="C23" s="54" t="s">
        <v>11</v>
      </c>
      <c r="D23" s="55"/>
      <c r="E23" s="55"/>
      <c r="F23" s="56"/>
    </row>
    <row r="24" spans="1:6" ht="16.5" thickBot="1" x14ac:dyDescent="0.3">
      <c r="A24" s="58"/>
      <c r="B24" s="60"/>
      <c r="C24" s="18">
        <v>9000</v>
      </c>
      <c r="D24" s="19">
        <v>12000</v>
      </c>
      <c r="E24" s="19">
        <v>18000</v>
      </c>
      <c r="F24" s="20">
        <v>30000</v>
      </c>
    </row>
    <row r="25" spans="1:6" ht="15.75" x14ac:dyDescent="0.25">
      <c r="A25" s="41" t="s">
        <v>12</v>
      </c>
      <c r="B25" s="41">
        <v>1</v>
      </c>
      <c r="C25" s="30"/>
      <c r="D25" s="32"/>
      <c r="E25" s="32"/>
      <c r="F25" s="33"/>
    </row>
    <row r="26" spans="1:6" ht="63" x14ac:dyDescent="0.25">
      <c r="A26" s="24" t="s">
        <v>20</v>
      </c>
      <c r="B26" s="24">
        <v>2</v>
      </c>
      <c r="C26" s="31"/>
      <c r="D26" s="28"/>
      <c r="E26" s="28"/>
      <c r="F26" s="29"/>
    </row>
    <row r="27" spans="1:6" ht="31.5" x14ac:dyDescent="0.25">
      <c r="A27" s="24" t="s">
        <v>13</v>
      </c>
      <c r="B27" s="24">
        <v>1</v>
      </c>
      <c r="C27" s="31"/>
      <c r="D27" s="28"/>
      <c r="E27" s="28"/>
      <c r="F27" s="29"/>
    </row>
    <row r="28" spans="1:6" ht="31.5" x14ac:dyDescent="0.25">
      <c r="A28" s="24" t="s">
        <v>14</v>
      </c>
      <c r="B28" s="24">
        <v>1</v>
      </c>
      <c r="C28" s="31"/>
      <c r="D28" s="28"/>
      <c r="E28" s="28"/>
      <c r="F28" s="29"/>
    </row>
    <row r="29" spans="1:6" ht="47.25" x14ac:dyDescent="0.25">
      <c r="A29" s="24" t="s">
        <v>15</v>
      </c>
      <c r="B29" s="24">
        <v>3</v>
      </c>
      <c r="C29" s="31"/>
      <c r="D29" s="28"/>
      <c r="E29" s="28"/>
      <c r="F29" s="29"/>
    </row>
    <row r="30" spans="1:6" ht="63" x14ac:dyDescent="0.25">
      <c r="A30" s="24" t="s">
        <v>16</v>
      </c>
      <c r="B30" s="24">
        <v>2</v>
      </c>
      <c r="C30" s="31"/>
      <c r="D30" s="28"/>
      <c r="E30" s="28"/>
      <c r="F30" s="29"/>
    </row>
    <row r="31" spans="1:6" ht="15.75" x14ac:dyDescent="0.25">
      <c r="A31" s="24" t="s">
        <v>17</v>
      </c>
      <c r="B31" s="24">
        <v>1</v>
      </c>
      <c r="C31" s="31"/>
      <c r="D31" s="28"/>
      <c r="E31" s="28"/>
      <c r="F31" s="29"/>
    </row>
    <row r="32" spans="1:6" ht="15.75" x14ac:dyDescent="0.25">
      <c r="A32" s="24" t="s">
        <v>18</v>
      </c>
      <c r="B32" s="24">
        <v>1</v>
      </c>
      <c r="C32" s="31"/>
      <c r="D32" s="28"/>
      <c r="E32" s="28"/>
      <c r="F32" s="29"/>
    </row>
    <row r="33" spans="1:6" ht="31.5" x14ac:dyDescent="0.25">
      <c r="A33" s="24" t="s">
        <v>19</v>
      </c>
      <c r="B33" s="24">
        <v>1</v>
      </c>
      <c r="C33" s="31"/>
      <c r="D33" s="28"/>
      <c r="E33" s="28"/>
      <c r="F33" s="29"/>
    </row>
    <row r="34" spans="1:6" ht="15.75" x14ac:dyDescent="0.25">
      <c r="A34" s="49" t="s">
        <v>21</v>
      </c>
      <c r="B34" s="49">
        <v>2</v>
      </c>
      <c r="C34" s="31"/>
      <c r="D34" s="28"/>
      <c r="E34" s="28"/>
      <c r="F34" s="29"/>
    </row>
    <row r="35" spans="1:6" s="23" customFormat="1" ht="16.5" thickBot="1" x14ac:dyDescent="0.3">
      <c r="A35" s="25" t="s">
        <v>32</v>
      </c>
      <c r="B35" s="25">
        <v>1</v>
      </c>
      <c r="C35" s="36"/>
      <c r="D35" s="34"/>
      <c r="E35" s="34"/>
      <c r="F35" s="35"/>
    </row>
    <row r="36" spans="1:6" ht="38.25" x14ac:dyDescent="0.25">
      <c r="A36" s="23"/>
      <c r="B36" s="48" t="s">
        <v>24</v>
      </c>
      <c r="C36" s="30">
        <f>($B$25*C25)+($B$26*C26)+($B$27*C27)+($B$28*C28)+($B$29*C29)+($B$30*C30)+($B$31*C31)+($B$32*C32)+($B$33*C33)+($B$34*C34)+($B$35*C35)</f>
        <v>0</v>
      </c>
      <c r="D36" s="32">
        <f t="shared" ref="D36:F36" si="0">($B$25*D25)+($B$26*D26)+($B$27*D27)+($B$28*D28)+($B$29*D29)+($B$30*D30)+($B$31*D31)+($B$32*D32)+($B$33*D33)+($B$34*D34)+($B$35*D35)</f>
        <v>0</v>
      </c>
      <c r="E36" s="32">
        <f t="shared" si="0"/>
        <v>0</v>
      </c>
      <c r="F36" s="33">
        <f t="shared" si="0"/>
        <v>0</v>
      </c>
    </row>
    <row r="37" spans="1:6" x14ac:dyDescent="0.25">
      <c r="A37" s="23"/>
      <c r="B37" s="42" t="s">
        <v>25</v>
      </c>
      <c r="C37" s="37">
        <v>12</v>
      </c>
      <c r="D37" s="27">
        <v>18</v>
      </c>
      <c r="E37" s="27">
        <v>4</v>
      </c>
      <c r="F37" s="38">
        <v>3</v>
      </c>
    </row>
    <row r="38" spans="1:6" ht="26.25" thickBot="1" x14ac:dyDescent="0.3">
      <c r="A38" s="23"/>
      <c r="B38" s="43" t="s">
        <v>26</v>
      </c>
      <c r="C38" s="39">
        <f>C36*C37</f>
        <v>0</v>
      </c>
      <c r="D38" s="44">
        <f>D36*D37</f>
        <v>0</v>
      </c>
      <c r="E38" s="44">
        <f>E36*E37</f>
        <v>0</v>
      </c>
      <c r="F38" s="45">
        <f>F36*F37</f>
        <v>0</v>
      </c>
    </row>
    <row r="39" spans="1:6" ht="43.5" thickBot="1" x14ac:dyDescent="0.3">
      <c r="A39" s="23"/>
      <c r="B39" s="23"/>
      <c r="C39" s="26"/>
      <c r="D39" s="26"/>
      <c r="E39" s="40" t="s">
        <v>27</v>
      </c>
      <c r="F39" s="46">
        <f>SUM(C38:F38)</f>
        <v>0</v>
      </c>
    </row>
    <row r="40" spans="1:6" x14ac:dyDescent="0.25">
      <c r="A40" s="23"/>
      <c r="B40" s="23"/>
      <c r="C40" s="23"/>
      <c r="D40" s="23"/>
      <c r="E40" s="23"/>
      <c r="F40" s="23"/>
    </row>
    <row r="41" spans="1:6" x14ac:dyDescent="0.25">
      <c r="A41" s="23"/>
      <c r="B41" s="23"/>
      <c r="C41" s="23"/>
      <c r="D41" s="23"/>
      <c r="E41" s="23"/>
      <c r="F41" s="23"/>
    </row>
    <row r="45" spans="1:6" x14ac:dyDescent="0.25">
      <c r="F45" s="47"/>
    </row>
    <row r="46" spans="1:6" x14ac:dyDescent="0.25">
      <c r="F46" s="47"/>
    </row>
    <row r="47" spans="1:6" x14ac:dyDescent="0.25">
      <c r="F47" s="47"/>
    </row>
  </sheetData>
  <mergeCells count="7">
    <mergeCell ref="A13:D13"/>
    <mergeCell ref="A2:B2"/>
    <mergeCell ref="A4:B4"/>
    <mergeCell ref="C23:F23"/>
    <mergeCell ref="A23:A24"/>
    <mergeCell ref="B23:B24"/>
    <mergeCell ref="A22:F22"/>
  </mergeCells>
  <pageMargins left="0.27559055118110237" right="0.11811023622047245" top="0.59055118110236227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GÉLIO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Carneiro da Costa</dc:creator>
  <cp:lastModifiedBy>Bernardo Carneiro da Costa</cp:lastModifiedBy>
  <cp:lastPrinted>2023-10-24T19:09:17Z</cp:lastPrinted>
  <dcterms:created xsi:type="dcterms:W3CDTF">2023-01-16T12:30:47Z</dcterms:created>
  <dcterms:modified xsi:type="dcterms:W3CDTF">2023-10-24T19:25:25Z</dcterms:modified>
</cp:coreProperties>
</file>